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ActGlobal\MKT - General\Act-Global\Co-Ops\CIESC 2025 Bid\"/>
    </mc:Choice>
  </mc:AlternateContent>
  <xr:revisionPtr revIDLastSave="0" documentId="13_ncr:1_{74F95D80-699C-49C0-8D0A-5B071AD0A6E2}" xr6:coauthVersionLast="47" xr6:coauthVersionMax="47" xr10:uidLastSave="{00000000-0000-0000-0000-000000000000}"/>
  <bookViews>
    <workbookView xWindow="28680" yWindow="-120" windowWidth="29040" windowHeight="16440" xr2:uid="{2E1A34AD-AB3D-4B99-B131-E66B692EF2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G35" i="1"/>
  <c r="G22" i="1"/>
  <c r="G21" i="1"/>
  <c r="G34" i="1"/>
  <c r="G33" i="1"/>
  <c r="G32" i="1"/>
  <c r="G31" i="1"/>
  <c r="G30" i="1"/>
  <c r="G29" i="1"/>
  <c r="G27" i="1" l="1"/>
  <c r="G12" i="1"/>
  <c r="G19" i="1"/>
  <c r="G43" i="1" l="1"/>
  <c r="G26" i="1"/>
  <c r="G25" i="1"/>
  <c r="G24" i="1"/>
  <c r="G23" i="1"/>
  <c r="G20" i="1"/>
  <c r="G18" i="1"/>
  <c r="G17" i="1"/>
  <c r="G16" i="1"/>
  <c r="G15" i="1"/>
  <c r="G13" i="1"/>
  <c r="G14" i="1"/>
  <c r="G11" i="1"/>
  <c r="G10" i="1"/>
  <c r="G9" i="1"/>
  <c r="G42" i="1"/>
  <c r="G41" i="1"/>
  <c r="G40" i="1"/>
  <c r="G39" i="1"/>
  <c r="G8" i="1"/>
  <c r="G7" i="1"/>
  <c r="G6" i="1"/>
  <c r="G5" i="1"/>
  <c r="G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 Merkle</author>
  </authors>
  <commentList>
    <comment ref="G2" authorId="0" shapeId="0" xr:uid="{B116F7B8-E83E-459C-B68C-599174C07CA5}">
      <text>
        <r>
          <rPr>
            <sz val="9"/>
            <color indexed="81"/>
            <rFont val="Tahoma"/>
            <family val="2"/>
          </rPr>
          <t>Price paid by a Purchasing Group Member.  This should equal the Unit List Price Minus any Equalis Group Discount</t>
        </r>
      </text>
    </comment>
  </commentList>
</comments>
</file>

<file path=xl/sharedStrings.xml><?xml version="1.0" encoding="utf-8"?>
<sst xmlns="http://schemas.openxmlformats.org/spreadsheetml/2006/main" count="124" uniqueCount="83">
  <si>
    <t>Material/Equipment/Parts/Labor Data</t>
  </si>
  <si>
    <t>Material/Equipment/Parts Pricing</t>
  </si>
  <si>
    <t>Category</t>
  </si>
  <si>
    <t>Description of Products, Materials, Equipment, Parts, or Service</t>
  </si>
  <si>
    <t>Manufacturer or Product Name
(if applicable)</t>
  </si>
  <si>
    <t>Unit of Measure</t>
  </si>
  <si>
    <t>Unit Price</t>
  </si>
  <si>
    <t>Final Price</t>
  </si>
  <si>
    <t>Xtreme Turf DXF50 by Act Global</t>
  </si>
  <si>
    <t>SF</t>
  </si>
  <si>
    <t>Xtreme Turf DXF57 by Act Global</t>
  </si>
  <si>
    <t>Xtreme Turf F50 by Act Global</t>
  </si>
  <si>
    <t>Xtreme Turf F57 by Act Global</t>
  </si>
  <si>
    <t>Xtreme Turf DX57 by Act Global</t>
  </si>
  <si>
    <t>Synthetic Turf Systems</t>
  </si>
  <si>
    <t>Equipment &amp; Accessories</t>
  </si>
  <si>
    <t>Maintenance &amp; Support Services - Turf</t>
  </si>
  <si>
    <t>CIESC Group Discount</t>
  </si>
  <si>
    <t>Xtreme Turf DXF50+ by Act Global</t>
  </si>
  <si>
    <t>Xtreme Turf DX65+ by Act Global</t>
  </si>
  <si>
    <t>Xtreme Turf DXF57+ by Act Global</t>
  </si>
  <si>
    <t>Sports shock pad - 17mm</t>
  </si>
  <si>
    <t>Shock pad 17mm</t>
  </si>
  <si>
    <t>Shock pad 20mm</t>
  </si>
  <si>
    <t>Sports shock pad - 20mm</t>
  </si>
  <si>
    <t>Sports and playground shock pad - 50mm</t>
  </si>
  <si>
    <t>Shock pad 50 mm</t>
  </si>
  <si>
    <t xml:space="preserve">Upgrade to organic infill and shock pad with any above system </t>
  </si>
  <si>
    <t>Organic infill and pad</t>
  </si>
  <si>
    <t>Replace 0.7 lbs/sf rubber with 0.7 lbs/sf TPE topper</t>
  </si>
  <si>
    <t xml:space="preserve">Organic infill and pad </t>
  </si>
  <si>
    <t>Football/soccer/lacrosse line packages</t>
  </si>
  <si>
    <t>Sport line packages</t>
  </si>
  <si>
    <t>EA</t>
  </si>
  <si>
    <t>Football - standard number and arrow package</t>
  </si>
  <si>
    <t>Football number and arrow package</t>
  </si>
  <si>
    <t>Multiplay Pro</t>
  </si>
  <si>
    <t xml:space="preserve">Multiplay  </t>
  </si>
  <si>
    <t>Flex</t>
  </si>
  <si>
    <t>Natural</t>
  </si>
  <si>
    <t>Bronze package</t>
  </si>
  <si>
    <t>Installation materials</t>
  </si>
  <si>
    <t>Silver package</t>
  </si>
  <si>
    <t>Gold package</t>
  </si>
  <si>
    <t>Platinum package</t>
  </si>
  <si>
    <t>Testing only package</t>
  </si>
  <si>
    <t xml:space="preserve"> </t>
  </si>
  <si>
    <t xml:space="preserve">Synthetic turf maintenance services - Silver package is an annual service that includes two visits and two cleanings per year. </t>
  </si>
  <si>
    <t xml:space="preserve">Synthetic turf maintenance services - Platinum package is an eight-year semi-annual service that includes 16 visits and two cleanings per year. </t>
  </si>
  <si>
    <t xml:space="preserve">Synthetic turf maintenance services - Gold package is an eight-year annual service that includes eight visits and one cleaning per year. </t>
  </si>
  <si>
    <t>Baseball/softball line packages</t>
  </si>
  <si>
    <t>Synthetic turf groomer</t>
  </si>
  <si>
    <t>GreensGroomer 920SDE groomer, freight quoted</t>
  </si>
  <si>
    <t xml:space="preserve">GreensGroomer STR - spring tine rake w/ rear brush attachment, freight quoted </t>
  </si>
  <si>
    <t>GreensGroomer 920SDE + GreensGroomer STR, freight quoted</t>
  </si>
  <si>
    <t xml:space="preserve">GreensGroomer 760 - LitterKat turf debris collector w/ sports field magnet, freight quoted </t>
  </si>
  <si>
    <t>Synthetic turf sweeper</t>
  </si>
  <si>
    <t>GreensGroomer 920SDE groomer + STR rake + 760 LitterKat combination, freight quoted</t>
  </si>
  <si>
    <t>Synthetic turf system - Xtreme Turf volume discount pricing, starting at 300,000 square feet</t>
  </si>
  <si>
    <t xml:space="preserve">Xtreme Turf volume discount </t>
  </si>
  <si>
    <t xml:space="preserve">Turfscape volume discount </t>
  </si>
  <si>
    <t>Xtreme Turf standard colors</t>
  </si>
  <si>
    <t>Synthetic turf system - standard colors for synthetic turf, endzones and logos</t>
  </si>
  <si>
    <t>Synthetic turf system - custome colors for synthetic turf, endzones and logos</t>
  </si>
  <si>
    <t>Xtreme Turf custom colors</t>
  </si>
  <si>
    <t xml:space="preserve">Turf Bond Glue - synthetic turf installation materials, sold per pallet (36, 5-gallon buckets per pallet) </t>
  </si>
  <si>
    <t>Turf Bond Seaming Tape - synthetic turf installation materials, sold per pallet (64 tapes per pallet)</t>
  </si>
  <si>
    <t xml:space="preserve">Thread - synthetic turf installation materials, sold per box (16 spools per box)  </t>
  </si>
  <si>
    <r>
      <t xml:space="preserve">Synthetic turf system - Xtreme Turf DXF50 - Multipurpose synthetic turf for football, baseball, softball, soccer, park, lacrosse and other uses - 2" pile height, 42oz face weight, mono/slit blend, 8oz primary backing, 20oz PU coating, green color only, 3 lbs/sf rubber and 3 lbs/sf sand, freight and installation labor quoted separately, no sales taxes included - </t>
    </r>
    <r>
      <rPr>
        <b/>
        <sz val="9"/>
        <color theme="1"/>
        <rFont val="Montserrat"/>
      </rPr>
      <t>8 Year warranty</t>
    </r>
  </si>
  <si>
    <r>
      <t xml:space="preserve">Synthetic turf system - Xtreme Turf DXF57 - Multipurpose synthetic turf for football, baseball, softball, soccer, park, lacrosse and other uses - 2.25" pile height, 46oz face weight, mono/slit blend, 8oz primary backing, 20oz PU coating, green color only, 3.5 lbs/sf rubber and 3.5 lbs/sf sand, freight and installation labor quoted separately, no sales taxes included - </t>
    </r>
    <r>
      <rPr>
        <b/>
        <sz val="9"/>
        <color theme="1"/>
        <rFont val="Montserrat"/>
      </rPr>
      <t>8 Year warranty</t>
    </r>
  </si>
  <si>
    <r>
      <t xml:space="preserve">Synthetic turf system - Xtreme Turf F57 - Multipurpose synthetic turf for football, baseball, softball, soccer, park, lacrosse and other uses - 2.25" pile height, 46oz face weight, slit film, 8oz primary backing, 20oz PU coating, green color only, 3.5 lbs/sf rubber and 3.5 lbs/sf sand, freight and installation labor quoted separately, no sales taxes included - </t>
    </r>
    <r>
      <rPr>
        <b/>
        <sz val="9"/>
        <color theme="1"/>
        <rFont val="Montserrat"/>
      </rPr>
      <t>8 Year warranty</t>
    </r>
  </si>
  <si>
    <r>
      <t xml:space="preserve">Synthetic turf system - Xtreme Turf DX57 - Multipurpose synthetic turf for football, baseball, softball, soccer, park, lacrosse and other uses - 2.25" pile height, 46oz face weight, monofilament, 8oz primary backing, 20oz PU coating, green color only, 3.5 lbs/sf rubber and 3.5 lbs/sf sand, freight and installation labor quoted separately, no sales taxes included - </t>
    </r>
    <r>
      <rPr>
        <b/>
        <sz val="9"/>
        <color theme="1"/>
        <rFont val="Montserrat"/>
      </rPr>
      <t>8 Year warranty</t>
    </r>
  </si>
  <si>
    <r>
      <t xml:space="preserve">Synthetic turf system - Xtreme Turf DX65 - Multipurpose synthetic turf for football, baseball, softball, soccer, park, lacrosse and other uses - 2.5" pile height, 60oz face weight, monofilament, 9oz primary backing, 26oz PU coating, green color only, 3 lbs/sf rubber and 3 lbs/sf sand, freight and installation labor quoted separately, no sales taxes included - </t>
    </r>
    <r>
      <rPr>
        <b/>
        <sz val="9"/>
        <color theme="1"/>
        <rFont val="Montserrat"/>
      </rPr>
      <t>10 Year warranty</t>
    </r>
  </si>
  <si>
    <r>
      <t xml:space="preserve">Synthetic turf system - Xtreme Turf DXF50 - Multipurpose synthetic turf for football, baseball, softball, soccer, park, lacrosse and other uses - 2" pile height, 50oz face weight, mono/slit blend, 8oz primary backing, 20oz PU coating, green color only, 3 lbs/sf rubber and 3 lbs/sf sand, freight and installation labor quoted separately, no sales taxes included - </t>
    </r>
    <r>
      <rPr>
        <b/>
        <sz val="9"/>
        <color theme="1"/>
        <rFont val="Montserrat"/>
      </rPr>
      <t>10 Year warranty</t>
    </r>
  </si>
  <si>
    <r>
      <t xml:space="preserve">Synthetic turf system - for multipurpose, landscaping and recreational use - 1.75" pile height monofilament with thatch, 60oz face weight, reinforced primary backing with PU coating and 4 lbs/sf sand infill included, freight and installation quoted separately, no sales tax included - </t>
    </r>
    <r>
      <rPr>
        <b/>
        <sz val="9"/>
        <color theme="1"/>
        <rFont val="Montserrat"/>
      </rPr>
      <t>8 year warranty</t>
    </r>
  </si>
  <si>
    <r>
      <t xml:space="preserve">Synthetic turf system - for multipurpose, landscaping and recreational use - 1.5" pile height monofilament with thatch, 48oz face weight, reinforced primary backing with PU coating and 4 lbs/sf sand infill included, freight and installation quoted separately, no sales tax included - </t>
    </r>
    <r>
      <rPr>
        <b/>
        <sz val="9"/>
        <color theme="1"/>
        <rFont val="Montserrat"/>
      </rPr>
      <t>8 year warranty</t>
    </r>
  </si>
  <si>
    <r>
      <t xml:space="preserve">Synthetic turf system - for multipurpose and recreational use - 7/8" pile height monofilament with thatch, 55oz face weight, reinforced primary backing with PU coating and 2 lbs/sf sand infill included, freight and installation quoted separately, no sales tax included - </t>
    </r>
    <r>
      <rPr>
        <b/>
        <sz val="9"/>
        <color theme="1"/>
        <rFont val="Montserrat"/>
      </rPr>
      <t>8 year warranty</t>
    </r>
  </si>
  <si>
    <r>
      <t xml:space="preserve">Synthetic turf system - for multipurpose and batting cage use - 7/8" pile height monofilament with thatch, 3mm attached foam pad, 55oz face weight, reinforced primary backing with PU coating and 2 lbs/sf sand infill included, freight and installation labor quoted separately, no sales tax included - </t>
    </r>
    <r>
      <rPr>
        <b/>
        <sz val="9"/>
        <color theme="1"/>
        <rFont val="Montserrat"/>
      </rPr>
      <t>8 year warranty</t>
    </r>
  </si>
  <si>
    <r>
      <t xml:space="preserve">Synthetic turf system - Xtreme Turf F50 - Multipurpose synthetic turf for football, baseball, softball, soccer, park, lacrosse and other uses - 2" pile height, slit film, 42oz face weight, 8oz primary backing, 20oz PU coating, green color only, 3 lbs/sf rubber and 3 lbs/sf sand, freight and installation labor quoted separately, no sales taxes included - </t>
    </r>
    <r>
      <rPr>
        <b/>
        <sz val="9"/>
        <color theme="1"/>
        <rFont val="Montserrat"/>
      </rPr>
      <t>8 Year warranty</t>
    </r>
  </si>
  <si>
    <r>
      <t xml:space="preserve">Synthetic turf system - Xtreme Turf DXF57 - Multipurpose synthetic turf for football, baseball, softball, soccer, park, lacrosse and other uses - 2.25" pile height, 52oz face weight, mono/slit blend, 9oz primary backing, 26oz PU coating, green color only, 3.5 lbs/sf rubber and 3.5 lbs/sf sand, freight and installation labor quoted separately, no sales taxes included - </t>
    </r>
    <r>
      <rPr>
        <b/>
        <sz val="9"/>
        <color theme="1"/>
        <rFont val="Montserrat"/>
      </rPr>
      <t>10 Year warranty</t>
    </r>
  </si>
  <si>
    <t>Synthetic turf maintenance services - Bronze package is an annual service that includes one visit and one cleaning. Cost per field is $4,048.</t>
  </si>
  <si>
    <t xml:space="preserve">Testing only package - includes Gmax, infill depth and pile height measurements for artificial turf fields. Pricing shown is per annual visit </t>
  </si>
  <si>
    <t>Synthetic turf system - Turfscape volume discount pricing, starting at 30,000+ square feet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</si>
</sst>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0.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9"/>
      <color theme="1"/>
      <name val="Montserrat"/>
    </font>
    <font>
      <sz val="9"/>
      <color theme="1"/>
      <name val="Montserrat"/>
    </font>
    <font>
      <b/>
      <sz val="9"/>
      <name val="Montserrat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75DEFF"/>
        <bgColor indexed="64"/>
      </patternFill>
    </fill>
    <fill>
      <patternFill patternType="solid">
        <fgColor rgb="FFFFFBE5"/>
        <bgColor indexed="64"/>
      </patternFill>
    </fill>
  </fills>
  <borders count="18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theme="1" tint="0.14999847407452621"/>
      </left>
      <right style="thin">
        <color theme="1" tint="0.14999847407452621"/>
      </right>
      <top/>
      <bottom style="medium">
        <color theme="1"/>
      </bottom>
      <diagonal/>
    </border>
    <border>
      <left style="thin">
        <color theme="1" tint="0.14999847407452621"/>
      </left>
      <right/>
      <top/>
      <bottom style="medium">
        <color theme="1"/>
      </bottom>
      <diagonal/>
    </border>
    <border>
      <left style="medium">
        <color theme="1"/>
      </left>
      <right style="thin">
        <color theme="1" tint="0.14999847407452621"/>
      </right>
      <top style="medium">
        <color theme="1"/>
      </top>
      <bottom style="medium">
        <color theme="1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medium">
        <color theme="1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1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thin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1" tint="0.14999847407452621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hair">
        <color theme="0" tint="-0.499984740745262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indexed="64"/>
      </right>
      <top/>
      <bottom style="hair">
        <color theme="0" tint="-0.49998474074526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164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9" fontId="5" fillId="3" borderId="3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4" borderId="6" xfId="0" applyFont="1" applyFill="1" applyBorder="1"/>
    <xf numFmtId="0" fontId="4" fillId="4" borderId="7" xfId="0" applyFont="1" applyFill="1" applyBorder="1"/>
    <xf numFmtId="0" fontId="4" fillId="4" borderId="8" xfId="0" applyFont="1" applyFill="1" applyBorder="1"/>
    <xf numFmtId="0" fontId="4" fillId="0" borderId="0" xfId="0" applyFont="1"/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wrapText="1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44" fontId="4" fillId="4" borderId="9" xfId="1" applyFont="1" applyFill="1" applyBorder="1" applyAlignment="1">
      <alignment horizontal="center" vertical="center"/>
    </xf>
    <xf numFmtId="9" fontId="4" fillId="4" borderId="9" xfId="0" applyNumberFormat="1" applyFont="1" applyFill="1" applyBorder="1" applyAlignment="1">
      <alignment horizontal="center" vertical="center"/>
    </xf>
    <xf numFmtId="44" fontId="4" fillId="4" borderId="10" xfId="1" applyFont="1" applyFill="1" applyBorder="1" applyAlignment="1">
      <alignment horizontal="center" vertical="center"/>
    </xf>
    <xf numFmtId="9" fontId="4" fillId="0" borderId="8" xfId="2" applyFont="1" applyFill="1" applyBorder="1"/>
    <xf numFmtId="0" fontId="4" fillId="0" borderId="6" xfId="0" applyFont="1" applyBorder="1"/>
    <xf numFmtId="6" fontId="4" fillId="0" borderId="11" xfId="2" applyNumberFormat="1" applyFont="1" applyFill="1" applyBorder="1" applyAlignment="1">
      <alignment horizontal="center" vertical="center"/>
    </xf>
    <xf numFmtId="6" fontId="4" fillId="0" borderId="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6" fontId="4" fillId="0" borderId="14" xfId="2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wrapText="1"/>
    </xf>
    <xf numFmtId="9" fontId="4" fillId="0" borderId="12" xfId="2" applyFont="1" applyFill="1" applyBorder="1"/>
    <xf numFmtId="44" fontId="4" fillId="4" borderId="16" xfId="1" applyFont="1" applyFill="1" applyBorder="1" applyAlignment="1">
      <alignment horizontal="center" vertical="center"/>
    </xf>
    <xf numFmtId="0" fontId="4" fillId="4" borderId="17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1486C-3F37-4821-A85D-92ED3E7312BB}">
  <dimension ref="A1:K45"/>
  <sheetViews>
    <sheetView tabSelected="1" workbookViewId="0">
      <selection activeCell="J9" sqref="J9"/>
    </sheetView>
  </sheetViews>
  <sheetFormatPr defaultRowHeight="14.5" x14ac:dyDescent="0.35"/>
  <cols>
    <col min="1" max="1" width="32.81640625" bestFit="1" customWidth="1"/>
    <col min="2" max="2" width="77.1796875" customWidth="1"/>
    <col min="3" max="3" width="31.7265625" bestFit="1" customWidth="1"/>
    <col min="4" max="4" width="8.08984375" bestFit="1" customWidth="1"/>
    <col min="5" max="5" width="11.453125" bestFit="1" customWidth="1"/>
    <col min="6" max="6" width="8.54296875" bestFit="1" customWidth="1"/>
    <col min="7" max="7" width="11.1796875" bestFit="1" customWidth="1"/>
    <col min="8" max="8" width="8.54296875" bestFit="1" customWidth="1"/>
    <col min="9" max="9" width="7.81640625" bestFit="1" customWidth="1"/>
    <col min="11" max="11" width="45" bestFit="1" customWidth="1"/>
  </cols>
  <sheetData>
    <row r="1" spans="1:11" s="2" customFormat="1" ht="16.5" thickBot="1" x14ac:dyDescent="0.45">
      <c r="A1" s="30" t="s">
        <v>0</v>
      </c>
      <c r="B1" s="31"/>
      <c r="C1" s="31"/>
      <c r="D1" s="30" t="s">
        <v>1</v>
      </c>
      <c r="E1" s="31"/>
      <c r="F1" s="31"/>
      <c r="G1" s="32"/>
      <c r="H1" s="33"/>
      <c r="I1" s="33"/>
      <c r="J1" s="1"/>
      <c r="K1" s="1"/>
    </row>
    <row r="2" spans="1:11" s="8" customFormat="1" ht="56.5" thickBot="1" x14ac:dyDescent="0.45">
      <c r="A2" s="3" t="s">
        <v>2</v>
      </c>
      <c r="B2" s="3" t="s">
        <v>3</v>
      </c>
      <c r="C2" s="4" t="s">
        <v>4</v>
      </c>
      <c r="D2" s="5" t="s">
        <v>5</v>
      </c>
      <c r="E2" s="6" t="s">
        <v>6</v>
      </c>
      <c r="F2" s="7" t="s">
        <v>17</v>
      </c>
      <c r="G2" s="26" t="s">
        <v>7</v>
      </c>
      <c r="H2" s="24"/>
      <c r="I2" s="24"/>
    </row>
    <row r="3" spans="1:11" s="12" customFormat="1" ht="14" x14ac:dyDescent="0.4">
      <c r="A3" s="9" t="s">
        <v>14</v>
      </c>
      <c r="B3" s="9"/>
      <c r="C3" s="10"/>
      <c r="D3" s="11"/>
      <c r="E3" s="9"/>
      <c r="F3" s="9"/>
      <c r="G3" s="10"/>
      <c r="H3" s="20"/>
      <c r="I3" s="21"/>
    </row>
    <row r="4" spans="1:11" s="12" customFormat="1" ht="70" x14ac:dyDescent="0.4">
      <c r="A4" s="13"/>
      <c r="B4" s="14" t="s">
        <v>68</v>
      </c>
      <c r="C4" s="15" t="s">
        <v>8</v>
      </c>
      <c r="D4" s="16" t="s">
        <v>9</v>
      </c>
      <c r="E4" s="17">
        <v>3.04</v>
      </c>
      <c r="F4" s="18">
        <v>0.08</v>
      </c>
      <c r="G4" s="19">
        <f t="shared" ref="G4:G8" si="0">ROUNDUP(E4*(1-F4),2)</f>
        <v>2.8</v>
      </c>
      <c r="H4" s="22"/>
    </row>
    <row r="5" spans="1:11" s="12" customFormat="1" ht="70" x14ac:dyDescent="0.4">
      <c r="A5" s="13"/>
      <c r="B5" s="14" t="s">
        <v>69</v>
      </c>
      <c r="C5" s="15" t="s">
        <v>10</v>
      </c>
      <c r="D5" s="16" t="s">
        <v>9</v>
      </c>
      <c r="E5" s="17">
        <v>3.3</v>
      </c>
      <c r="F5" s="18">
        <v>0.08</v>
      </c>
      <c r="G5" s="19">
        <f t="shared" si="0"/>
        <v>3.0399999999999996</v>
      </c>
      <c r="H5" s="22"/>
      <c r="I5" s="23"/>
      <c r="K5" s="23"/>
    </row>
    <row r="6" spans="1:11" s="12" customFormat="1" ht="56" x14ac:dyDescent="0.4">
      <c r="A6" s="13"/>
      <c r="B6" s="14" t="s">
        <v>78</v>
      </c>
      <c r="C6" s="15" t="s">
        <v>11</v>
      </c>
      <c r="D6" s="16" t="s">
        <v>9</v>
      </c>
      <c r="E6" s="17">
        <v>3.01</v>
      </c>
      <c r="F6" s="18">
        <v>0.08</v>
      </c>
      <c r="G6" s="19">
        <f t="shared" si="0"/>
        <v>2.7699999999999996</v>
      </c>
      <c r="H6" s="25"/>
      <c r="I6" s="23"/>
    </row>
    <row r="7" spans="1:11" s="12" customFormat="1" ht="70" x14ac:dyDescent="0.4">
      <c r="A7" s="13"/>
      <c r="B7" s="14" t="s">
        <v>70</v>
      </c>
      <c r="C7" s="15" t="s">
        <v>12</v>
      </c>
      <c r="D7" s="16" t="s">
        <v>9</v>
      </c>
      <c r="E7" s="17">
        <v>3.27</v>
      </c>
      <c r="F7" s="18">
        <v>0.08</v>
      </c>
      <c r="G7" s="19">
        <f t="shared" si="0"/>
        <v>3.01</v>
      </c>
      <c r="H7" s="22"/>
      <c r="I7" s="23"/>
    </row>
    <row r="8" spans="1:11" s="12" customFormat="1" ht="70" x14ac:dyDescent="0.4">
      <c r="A8" s="13"/>
      <c r="B8" s="14" t="s">
        <v>71</v>
      </c>
      <c r="C8" s="15" t="s">
        <v>13</v>
      </c>
      <c r="D8" s="16" t="s">
        <v>9</v>
      </c>
      <c r="E8" s="17">
        <v>3.28</v>
      </c>
      <c r="F8" s="18">
        <v>0.08</v>
      </c>
      <c r="G8" s="19">
        <f t="shared" si="0"/>
        <v>3.0199999999999996</v>
      </c>
      <c r="H8" s="22"/>
      <c r="I8" s="23"/>
    </row>
    <row r="9" spans="1:11" s="12" customFormat="1" ht="70" x14ac:dyDescent="0.4">
      <c r="A9" s="13"/>
      <c r="B9" s="14" t="s">
        <v>72</v>
      </c>
      <c r="C9" s="15" t="s">
        <v>19</v>
      </c>
      <c r="D9" s="16" t="s">
        <v>9</v>
      </c>
      <c r="E9" s="17">
        <v>3.91</v>
      </c>
      <c r="F9" s="18">
        <v>0.08</v>
      </c>
      <c r="G9" s="19">
        <f t="shared" ref="G9" si="1">ROUNDUP(E9*(1-F9),2)</f>
        <v>3.5999999999999996</v>
      </c>
      <c r="H9" s="22"/>
      <c r="I9" s="23"/>
    </row>
    <row r="10" spans="1:11" s="12" customFormat="1" ht="70" x14ac:dyDescent="0.4">
      <c r="A10" s="13"/>
      <c r="B10" s="14" t="s">
        <v>73</v>
      </c>
      <c r="C10" s="15" t="s">
        <v>18</v>
      </c>
      <c r="D10" s="16" t="s">
        <v>9</v>
      </c>
      <c r="E10" s="17">
        <v>3.22</v>
      </c>
      <c r="F10" s="18">
        <v>0.08</v>
      </c>
      <c r="G10" s="19">
        <f t="shared" ref="G10" si="2">ROUNDUP(E10*(1-F10),2)</f>
        <v>2.9699999999999998</v>
      </c>
      <c r="H10" s="22"/>
      <c r="I10" s="23"/>
    </row>
    <row r="11" spans="1:11" s="12" customFormat="1" ht="70" x14ac:dyDescent="0.4">
      <c r="A11" s="13"/>
      <c r="B11" s="14" t="s">
        <v>79</v>
      </c>
      <c r="C11" s="15" t="s">
        <v>20</v>
      </c>
      <c r="D11" s="16" t="s">
        <v>9</v>
      </c>
      <c r="E11" s="17">
        <v>3.51</v>
      </c>
      <c r="F11" s="18">
        <v>0.08</v>
      </c>
      <c r="G11" s="19">
        <f t="shared" ref="G11:G13" si="3">ROUNDUP(E11*(1-F11),2)</f>
        <v>3.23</v>
      </c>
      <c r="H11" s="22"/>
      <c r="I11" s="23"/>
    </row>
    <row r="12" spans="1:11" s="12" customFormat="1" ht="28" x14ac:dyDescent="0.4">
      <c r="A12" s="13"/>
      <c r="B12" s="14" t="s">
        <v>58</v>
      </c>
      <c r="C12" s="15" t="s">
        <v>59</v>
      </c>
      <c r="D12" s="16" t="s">
        <v>9</v>
      </c>
      <c r="E12" s="17">
        <v>0.08</v>
      </c>
      <c r="F12" s="18">
        <v>0</v>
      </c>
      <c r="G12" s="19">
        <f t="shared" ref="G12" si="4">ROUNDUP(E12*(1-F12),2)</f>
        <v>0.08</v>
      </c>
      <c r="H12" s="22"/>
      <c r="I12" s="23"/>
    </row>
    <row r="13" spans="1:11" s="12" customFormat="1" ht="14" x14ac:dyDescent="0.4">
      <c r="A13" s="13"/>
      <c r="B13" s="14" t="s">
        <v>21</v>
      </c>
      <c r="C13" s="15" t="s">
        <v>22</v>
      </c>
      <c r="D13" s="16" t="s">
        <v>9</v>
      </c>
      <c r="E13" s="17">
        <v>1.92</v>
      </c>
      <c r="F13" s="18">
        <v>0.08</v>
      </c>
      <c r="G13" s="19">
        <f t="shared" si="3"/>
        <v>1.77</v>
      </c>
      <c r="H13" s="22"/>
      <c r="I13" s="23"/>
    </row>
    <row r="14" spans="1:11" s="12" customFormat="1" ht="14" x14ac:dyDescent="0.4">
      <c r="A14" s="13"/>
      <c r="B14" s="14" t="s">
        <v>24</v>
      </c>
      <c r="C14" s="15" t="s">
        <v>23</v>
      </c>
      <c r="D14" s="16" t="s">
        <v>9</v>
      </c>
      <c r="E14" s="17">
        <v>2.1800000000000002</v>
      </c>
      <c r="F14" s="18">
        <v>0.08</v>
      </c>
      <c r="G14" s="19">
        <f t="shared" ref="G14:G15" si="5">ROUNDUP(E14*(1-F14),2)</f>
        <v>2.0099999999999998</v>
      </c>
      <c r="H14" s="22"/>
      <c r="I14" s="23"/>
    </row>
    <row r="15" spans="1:11" s="12" customFormat="1" ht="14" x14ac:dyDescent="0.4">
      <c r="A15" s="13"/>
      <c r="B15" s="14" t="s">
        <v>25</v>
      </c>
      <c r="C15" s="15" t="s">
        <v>26</v>
      </c>
      <c r="D15" s="16" t="s">
        <v>9</v>
      </c>
      <c r="E15" s="17">
        <v>2.65</v>
      </c>
      <c r="F15" s="18">
        <v>0.08</v>
      </c>
      <c r="G15" s="19">
        <f t="shared" si="5"/>
        <v>2.44</v>
      </c>
      <c r="H15" s="22"/>
      <c r="I15" s="23"/>
    </row>
    <row r="16" spans="1:11" s="12" customFormat="1" ht="14" x14ac:dyDescent="0.4">
      <c r="A16" s="13"/>
      <c r="B16" s="14" t="s">
        <v>27</v>
      </c>
      <c r="C16" s="15" t="s">
        <v>28</v>
      </c>
      <c r="D16" s="16" t="s">
        <v>9</v>
      </c>
      <c r="E16" s="17">
        <v>2.27</v>
      </c>
      <c r="F16" s="18">
        <v>0.08</v>
      </c>
      <c r="G16" s="19">
        <f t="shared" ref="G16:G25" si="6">ROUNDUP(E16*(1-F16),2)</f>
        <v>2.09</v>
      </c>
      <c r="H16" s="22"/>
      <c r="I16" s="23"/>
    </row>
    <row r="17" spans="1:9" s="12" customFormat="1" ht="14" x14ac:dyDescent="0.4">
      <c r="A17" s="13"/>
      <c r="B17" s="14" t="s">
        <v>29</v>
      </c>
      <c r="C17" s="15" t="s">
        <v>30</v>
      </c>
      <c r="D17" s="16" t="s">
        <v>9</v>
      </c>
      <c r="E17" s="17">
        <v>1.28</v>
      </c>
      <c r="F17" s="18">
        <v>0.08</v>
      </c>
      <c r="G17" s="19">
        <f t="shared" si="6"/>
        <v>1.18</v>
      </c>
      <c r="H17" s="22"/>
      <c r="I17" s="23"/>
    </row>
    <row r="18" spans="1:9" s="12" customFormat="1" ht="14" x14ac:dyDescent="0.4">
      <c r="A18" s="13"/>
      <c r="B18" s="14" t="s">
        <v>31</v>
      </c>
      <c r="C18" s="15" t="s">
        <v>32</v>
      </c>
      <c r="D18" s="16" t="s">
        <v>33</v>
      </c>
      <c r="E18" s="17">
        <v>1900</v>
      </c>
      <c r="F18" s="18">
        <v>0.08</v>
      </c>
      <c r="G18" s="19">
        <f t="shared" si="6"/>
        <v>1748</v>
      </c>
      <c r="H18" s="22"/>
      <c r="I18" s="23"/>
    </row>
    <row r="19" spans="1:9" s="12" customFormat="1" ht="14" x14ac:dyDescent="0.4">
      <c r="A19" s="13"/>
      <c r="B19" s="14" t="s">
        <v>50</v>
      </c>
      <c r="C19" s="15" t="s">
        <v>32</v>
      </c>
      <c r="D19" s="16" t="s">
        <v>33</v>
      </c>
      <c r="E19" s="17">
        <v>1900</v>
      </c>
      <c r="F19" s="18">
        <v>0.08</v>
      </c>
      <c r="G19" s="19">
        <f t="shared" ref="G19" si="7">ROUNDUP(E19*(1-F19),2)</f>
        <v>1748</v>
      </c>
      <c r="H19" s="22"/>
      <c r="I19" s="23"/>
    </row>
    <row r="20" spans="1:9" s="12" customFormat="1" ht="14" x14ac:dyDescent="0.4">
      <c r="A20" s="13"/>
      <c r="B20" s="14" t="s">
        <v>34</v>
      </c>
      <c r="C20" s="15" t="s">
        <v>35</v>
      </c>
      <c r="D20" s="16" t="s">
        <v>33</v>
      </c>
      <c r="E20" s="17">
        <v>3400</v>
      </c>
      <c r="F20" s="18">
        <v>0.08</v>
      </c>
      <c r="G20" s="19">
        <f t="shared" si="6"/>
        <v>3128</v>
      </c>
      <c r="H20" s="22"/>
      <c r="I20" s="23"/>
    </row>
    <row r="21" spans="1:9" s="12" customFormat="1" ht="14" x14ac:dyDescent="0.4">
      <c r="A21" s="13"/>
      <c r="B21" s="14" t="s">
        <v>62</v>
      </c>
      <c r="C21" s="15" t="s">
        <v>61</v>
      </c>
      <c r="D21" s="16" t="s">
        <v>9</v>
      </c>
      <c r="E21" s="17">
        <v>0.19</v>
      </c>
      <c r="F21" s="18">
        <v>0.08</v>
      </c>
      <c r="G21" s="19">
        <f t="shared" ref="G21" si="8">ROUNDUP(E21*(1-F21),2)</f>
        <v>0.18000000000000002</v>
      </c>
      <c r="H21" s="22"/>
      <c r="I21" s="23"/>
    </row>
    <row r="22" spans="1:9" s="12" customFormat="1" ht="14" x14ac:dyDescent="0.4">
      <c r="A22" s="13"/>
      <c r="B22" s="14" t="s">
        <v>63</v>
      </c>
      <c r="C22" s="15" t="s">
        <v>64</v>
      </c>
      <c r="D22" s="16" t="s">
        <v>9</v>
      </c>
      <c r="E22" s="17">
        <v>0.3</v>
      </c>
      <c r="F22" s="18">
        <v>0.08</v>
      </c>
      <c r="G22" s="19">
        <f t="shared" ref="G22" si="9">ROUNDUP(E22*(1-F22),2)</f>
        <v>0.28000000000000003</v>
      </c>
      <c r="H22" s="22"/>
      <c r="I22" s="23"/>
    </row>
    <row r="23" spans="1:9" s="12" customFormat="1" ht="56" x14ac:dyDescent="0.4">
      <c r="A23" s="13"/>
      <c r="B23" s="14" t="s">
        <v>77</v>
      </c>
      <c r="C23" s="15" t="s">
        <v>36</v>
      </c>
      <c r="D23" s="16" t="s">
        <v>9</v>
      </c>
      <c r="E23" s="17">
        <v>3.85</v>
      </c>
      <c r="F23" s="18">
        <v>0.08</v>
      </c>
      <c r="G23" s="19">
        <f t="shared" si="6"/>
        <v>3.55</v>
      </c>
      <c r="H23" s="22"/>
      <c r="I23" s="23"/>
    </row>
    <row r="24" spans="1:9" s="12" customFormat="1" ht="56" x14ac:dyDescent="0.4">
      <c r="A24" s="13"/>
      <c r="B24" s="14" t="s">
        <v>76</v>
      </c>
      <c r="C24" s="15" t="s">
        <v>37</v>
      </c>
      <c r="D24" s="16" t="s">
        <v>9</v>
      </c>
      <c r="E24" s="17">
        <v>2.81</v>
      </c>
      <c r="F24" s="18">
        <v>0.08</v>
      </c>
      <c r="G24" s="19">
        <f t="shared" si="6"/>
        <v>2.59</v>
      </c>
      <c r="H24" s="22"/>
      <c r="I24" s="23"/>
    </row>
    <row r="25" spans="1:9" s="12" customFormat="1" ht="56" x14ac:dyDescent="0.4">
      <c r="A25" s="13"/>
      <c r="B25" s="14" t="s">
        <v>75</v>
      </c>
      <c r="C25" s="15" t="s">
        <v>38</v>
      </c>
      <c r="D25" s="16" t="s">
        <v>9</v>
      </c>
      <c r="E25" s="17">
        <v>2.63</v>
      </c>
      <c r="F25" s="18">
        <v>0.08</v>
      </c>
      <c r="G25" s="19">
        <f t="shared" si="6"/>
        <v>2.42</v>
      </c>
      <c r="H25" s="22"/>
      <c r="I25" s="23"/>
    </row>
    <row r="26" spans="1:9" s="12" customFormat="1" ht="56" x14ac:dyDescent="0.4">
      <c r="A26" s="13"/>
      <c r="B26" s="14" t="s">
        <v>74</v>
      </c>
      <c r="C26" s="15" t="s">
        <v>39</v>
      </c>
      <c r="D26" s="16" t="s">
        <v>9</v>
      </c>
      <c r="E26" s="17">
        <v>2.75</v>
      </c>
      <c r="F26" s="18">
        <v>0.08</v>
      </c>
      <c r="G26" s="19">
        <f t="shared" ref="G26:G27" si="10">ROUNDUP(E26*(1-F26),2)</f>
        <v>2.5299999999999998</v>
      </c>
      <c r="H26" s="22"/>
      <c r="I26" s="23"/>
    </row>
    <row r="27" spans="1:9" s="12" customFormat="1" ht="14" x14ac:dyDescent="0.4">
      <c r="A27" s="13"/>
      <c r="B27" s="14" t="s">
        <v>82</v>
      </c>
      <c r="C27" s="15" t="s">
        <v>60</v>
      </c>
      <c r="D27" s="16" t="s">
        <v>9</v>
      </c>
      <c r="E27" s="17">
        <v>10</v>
      </c>
      <c r="F27" s="18">
        <v>0</v>
      </c>
      <c r="G27" s="19">
        <f t="shared" si="10"/>
        <v>10</v>
      </c>
      <c r="H27" s="22"/>
      <c r="I27" s="23"/>
    </row>
    <row r="28" spans="1:9" s="12" customFormat="1" ht="14" x14ac:dyDescent="0.4">
      <c r="A28" s="9" t="s">
        <v>15</v>
      </c>
      <c r="B28" s="9"/>
      <c r="C28" s="10"/>
      <c r="D28" s="11"/>
      <c r="E28" s="9"/>
      <c r="F28" s="9"/>
      <c r="G28" s="10"/>
      <c r="H28" s="20"/>
      <c r="I28" s="21"/>
    </row>
    <row r="29" spans="1:9" ht="15" x14ac:dyDescent="0.4">
      <c r="A29" s="13"/>
      <c r="B29" s="14" t="s">
        <v>52</v>
      </c>
      <c r="C29" s="15" t="s">
        <v>51</v>
      </c>
      <c r="D29" s="16" t="s">
        <v>33</v>
      </c>
      <c r="E29" s="17">
        <v>4700</v>
      </c>
      <c r="F29" s="18">
        <v>0.08</v>
      </c>
      <c r="G29" s="28">
        <f t="shared" ref="G29:G36" si="11">ROUNDUP(E29*(1-F29), 2)</f>
        <v>4324</v>
      </c>
    </row>
    <row r="30" spans="1:9" ht="15" x14ac:dyDescent="0.4">
      <c r="A30" s="13"/>
      <c r="B30" s="14" t="s">
        <v>53</v>
      </c>
      <c r="C30" s="15" t="s">
        <v>51</v>
      </c>
      <c r="D30" s="16" t="s">
        <v>33</v>
      </c>
      <c r="E30" s="17">
        <v>2131</v>
      </c>
      <c r="F30" s="18">
        <v>0.08</v>
      </c>
      <c r="G30" s="28">
        <f t="shared" si="11"/>
        <v>1960.52</v>
      </c>
    </row>
    <row r="31" spans="1:9" ht="15" x14ac:dyDescent="0.4">
      <c r="A31" s="13"/>
      <c r="B31" s="14" t="s">
        <v>54</v>
      </c>
      <c r="C31" s="15" t="s">
        <v>51</v>
      </c>
      <c r="D31" s="16" t="s">
        <v>33</v>
      </c>
      <c r="E31" s="17">
        <v>6031</v>
      </c>
      <c r="F31" s="18">
        <v>0.08</v>
      </c>
      <c r="G31" s="28">
        <f t="shared" si="11"/>
        <v>5548.52</v>
      </c>
    </row>
    <row r="32" spans="1:9" ht="15" x14ac:dyDescent="0.4">
      <c r="A32" s="13"/>
      <c r="B32" s="14" t="s">
        <v>55</v>
      </c>
      <c r="C32" s="15" t="s">
        <v>56</v>
      </c>
      <c r="D32" s="16" t="s">
        <v>33</v>
      </c>
      <c r="E32" s="17">
        <v>9519</v>
      </c>
      <c r="F32" s="18">
        <v>0.08</v>
      </c>
      <c r="G32" s="28">
        <f t="shared" si="11"/>
        <v>8757.48</v>
      </c>
    </row>
    <row r="33" spans="1:9" ht="15" x14ac:dyDescent="0.4">
      <c r="A33" s="13"/>
      <c r="B33" s="14" t="s">
        <v>57</v>
      </c>
      <c r="C33" s="15" t="s">
        <v>56</v>
      </c>
      <c r="D33" s="16" t="s">
        <v>33</v>
      </c>
      <c r="E33" s="17">
        <v>14750</v>
      </c>
      <c r="F33" s="18">
        <v>0.08</v>
      </c>
      <c r="G33" s="28">
        <f t="shared" si="11"/>
        <v>13570</v>
      </c>
    </row>
    <row r="34" spans="1:9" ht="28" x14ac:dyDescent="0.4">
      <c r="A34" s="13"/>
      <c r="B34" s="14" t="s">
        <v>65</v>
      </c>
      <c r="C34" s="15" t="s">
        <v>41</v>
      </c>
      <c r="D34" s="16" t="s">
        <v>33</v>
      </c>
      <c r="E34" s="17">
        <v>11250</v>
      </c>
      <c r="F34" s="18">
        <v>0.08</v>
      </c>
      <c r="G34" s="28">
        <f t="shared" si="11"/>
        <v>10350</v>
      </c>
    </row>
    <row r="35" spans="1:9" ht="28" x14ac:dyDescent="0.4">
      <c r="A35" s="13"/>
      <c r="B35" s="14" t="s">
        <v>66</v>
      </c>
      <c r="C35" s="15" t="s">
        <v>41</v>
      </c>
      <c r="D35" s="16" t="s">
        <v>33</v>
      </c>
      <c r="E35" s="17">
        <v>94</v>
      </c>
      <c r="F35" s="18">
        <v>0.08</v>
      </c>
      <c r="G35" s="28">
        <f t="shared" si="11"/>
        <v>86.48</v>
      </c>
    </row>
    <row r="36" spans="1:9" ht="15" x14ac:dyDescent="0.4">
      <c r="A36" s="13"/>
      <c r="B36" s="14" t="s">
        <v>67</v>
      </c>
      <c r="C36" s="15" t="s">
        <v>41</v>
      </c>
      <c r="D36" s="16" t="s">
        <v>33</v>
      </c>
      <c r="E36" s="17">
        <v>294</v>
      </c>
      <c r="F36" s="18">
        <v>0.08</v>
      </c>
      <c r="G36" s="28">
        <f t="shared" si="11"/>
        <v>270.48</v>
      </c>
    </row>
    <row r="37" spans="1:9" ht="15" x14ac:dyDescent="0.4">
      <c r="A37" s="13"/>
      <c r="B37" s="14"/>
      <c r="C37" s="15"/>
      <c r="D37" s="16"/>
      <c r="E37" s="17"/>
      <c r="F37" s="18"/>
      <c r="G37" s="28"/>
    </row>
    <row r="38" spans="1:9" s="12" customFormat="1" ht="14" x14ac:dyDescent="0.4">
      <c r="A38" s="9" t="s">
        <v>16</v>
      </c>
      <c r="B38" s="9"/>
      <c r="C38" s="10"/>
      <c r="D38" s="11"/>
      <c r="E38" s="9"/>
      <c r="F38" s="9"/>
      <c r="G38" s="29"/>
      <c r="H38" s="27"/>
      <c r="I38" s="21"/>
    </row>
    <row r="39" spans="1:9" ht="28" x14ac:dyDescent="0.4">
      <c r="A39" s="13"/>
      <c r="B39" s="14" t="s">
        <v>80</v>
      </c>
      <c r="C39" s="15" t="s">
        <v>40</v>
      </c>
      <c r="D39" s="16" t="s">
        <v>33</v>
      </c>
      <c r="E39" s="17">
        <v>4400</v>
      </c>
      <c r="F39" s="18">
        <v>0.08</v>
      </c>
      <c r="G39" s="28">
        <f t="shared" ref="G39:G43" si="12">ROUNDUP(E39*(1-F39),2)</f>
        <v>4048</v>
      </c>
    </row>
    <row r="40" spans="1:9" ht="15" x14ac:dyDescent="0.4">
      <c r="A40" s="13"/>
      <c r="B40" s="14" t="s">
        <v>47</v>
      </c>
      <c r="C40" s="15" t="s">
        <v>42</v>
      </c>
      <c r="D40" s="16" t="s">
        <v>33</v>
      </c>
      <c r="E40" s="17">
        <v>7500</v>
      </c>
      <c r="F40" s="18">
        <v>0.08</v>
      </c>
      <c r="G40" s="28">
        <f t="shared" si="12"/>
        <v>6900</v>
      </c>
    </row>
    <row r="41" spans="1:9" ht="28" x14ac:dyDescent="0.4">
      <c r="A41" s="13"/>
      <c r="B41" s="14" t="s">
        <v>49</v>
      </c>
      <c r="C41" s="15" t="s">
        <v>43</v>
      </c>
      <c r="D41" s="16" t="s">
        <v>33</v>
      </c>
      <c r="E41" s="17">
        <v>26400</v>
      </c>
      <c r="F41" s="18">
        <v>0.08</v>
      </c>
      <c r="G41" s="28">
        <f t="shared" si="12"/>
        <v>24288</v>
      </c>
    </row>
    <row r="42" spans="1:9" ht="28" x14ac:dyDescent="0.4">
      <c r="A42" s="13"/>
      <c r="B42" s="14" t="s">
        <v>48</v>
      </c>
      <c r="C42" s="15" t="s">
        <v>44</v>
      </c>
      <c r="D42" s="16" t="s">
        <v>33</v>
      </c>
      <c r="E42" s="17">
        <v>48800</v>
      </c>
      <c r="F42" s="18">
        <v>0.08</v>
      </c>
      <c r="G42" s="28">
        <f t="shared" si="12"/>
        <v>44896</v>
      </c>
    </row>
    <row r="43" spans="1:9" ht="28" x14ac:dyDescent="0.4">
      <c r="A43" s="13"/>
      <c r="B43" s="14" t="s">
        <v>81</v>
      </c>
      <c r="C43" s="15" t="s">
        <v>45</v>
      </c>
      <c r="D43" s="16" t="s">
        <v>33</v>
      </c>
      <c r="E43" s="17">
        <v>3000</v>
      </c>
      <c r="F43" s="18">
        <v>0.08</v>
      </c>
      <c r="G43" s="28">
        <f t="shared" si="12"/>
        <v>2760</v>
      </c>
    </row>
    <row r="45" spans="1:9" x14ac:dyDescent="0.35">
      <c r="B45" t="s">
        <v>46</v>
      </c>
    </row>
  </sheetData>
  <mergeCells count="3">
    <mergeCell ref="A1:C1"/>
    <mergeCell ref="D1:G1"/>
    <mergeCell ref="H1:I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 Gusella</dc:creator>
  <cp:lastModifiedBy>Morgan Gusella</cp:lastModifiedBy>
  <dcterms:created xsi:type="dcterms:W3CDTF">2025-08-14T19:22:45Z</dcterms:created>
  <dcterms:modified xsi:type="dcterms:W3CDTF">2025-08-20T21:05:53Z</dcterms:modified>
</cp:coreProperties>
</file>